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1\Cuenta Pública 2021\"/>
    </mc:Choice>
  </mc:AlternateContent>
  <xr:revisionPtr revIDLastSave="0" documentId="13_ncr:1_{4FF4A2BC-B268-4844-8633-B358D2D25DEB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EAEPE_COG!$B$2:$H$87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G81" i="1" l="1"/>
  <c r="F81" i="1"/>
  <c r="E27" i="1"/>
  <c r="H27" i="1" s="1"/>
  <c r="E17" i="1"/>
  <c r="H17" i="1" s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<sst xmlns="http://schemas.openxmlformats.org/spreadsheetml/2006/main" count="92" uniqueCount="92">
  <si>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</si>
  <si>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</si>
  <si>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</si>
  <si>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</si>
  <si>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</si>
  <si>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</si>
  <si>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</si>
  <si>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</si>
  <si>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</si>
  <si>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</si>
  <si>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</si>
  <si>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</si>
  <si>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</si>
  <si>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</si>
  <si>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</si>
  <si>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</si>
  <si>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</si>
  <si>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</si>
  <si>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</si>
  <si>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</si>
  <si>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</si>
  <si>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</si>
  <si>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</si>
  <si>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</si>
  <si>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</si>
  <si>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</si>
  <si>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</si>
  <si>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</si>
  <si>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</si>
  <si>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</si>
  <si>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</si>
  <si>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</si>
  <si>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</si>
  <si>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</si>
  <si>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</si>
  <si>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</si>
  <si>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</si>
  <si>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</si>
  <si>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</si>
  <si>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</si>
  <si>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</si>
  <si>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</si>
  <si>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</si>
  <si>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</si>
  <si>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</si>
  <si>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</si>
  <si>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</si>
  <si>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</si>
  <si>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</si>
  <si>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</si>
  <si>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</si>
  <si>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</si>
  <si>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</si>
  <si>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</si>
  <si>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</si>
  <si>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</si>
  <si>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</si>
  <si>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</si>
  <si>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</si>
  <si>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</si>
  <si>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</si>
  <si>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</si>
  <si>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</si>
  <si>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</si>
  <si>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</si>
  <si>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</si>
  <si>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</si>
  <si>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</si>
  <si>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</si>
  <si>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</si>
  <si>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</si>
  <si>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</si>
  <si>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</si>
  <si>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</si>
  <si>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</si>
  <si>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</si>
  <si>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</si>
  <si>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</si>
  <si>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</si>
  <si>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</si>
  <si>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</si>
  <si>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</si>
  <si>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</si>
  <si>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</si>
  <si>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</si>
  <si>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</si>
  <si>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DE APOYO AL DESARROLLO TECNOLÓGICO</t>
  </si>
  <si>
    <t>Del 01 de enero al 31 de diciembre de 2021</t>
  </si>
  <si>
    <t>Ing. Sergio Mancinas Peña</t>
  </si>
  <si>
    <t>Lic. Edgar Luis Magallanes Rocha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</si>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</sst>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5" fillId="0" borderId="16" xfId="0" applyFont="1" applyBorder="1" applyProtection="1"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67" zoomScaleNormal="100" workbookViewId="0">
      <selection activeCell="H87" sqref="B2:H87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5703125" style="1" customWidth="1"/>
    <col min="4" max="4" width="16.140625" style="1" customWidth="1"/>
    <col min="5" max="5" width="16.5703125" style="1" customWidth="1"/>
    <col min="6" max="6" width="17.42578125" style="1" customWidth="1"/>
    <col min="7" max="7" width="17.28515625" style="1" customWidth="1"/>
    <col min="8" max="8" width="17.71093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64034320.000000007</v>
      </c>
      <c r="D9" s="16">
        <f>SUM(D10:D16)</f>
        <v>-490197.27000000118</v>
      </c>
      <c r="E9" s="16">
        <f t="shared" ref="E9:E26" si="0">C9+D9</f>
        <v>63544122.730000004</v>
      </c>
      <c r="F9" s="16">
        <f>SUM(F10:F16)</f>
        <v>41915898.539999999</v>
      </c>
      <c r="G9" s="16">
        <f>SUM(G10:G16)</f>
        <v>41915898.539999999</v>
      </c>
      <c r="H9" s="16">
        <f t="shared" ref="H9:H40" si="1">E9-F9</f>
        <v>21628224.190000005</v>
      </c>
    </row>
    <row r="10" spans="2:9" ht="12" customHeight="1" x14ac:dyDescent="0.2">
      <c r="B10" s="11" t="s">
        <v>14</v>
      </c>
      <c r="C10" s="12">
        <v>16145263.76</v>
      </c>
      <c r="D10" s="13">
        <v>-4927643.6500000004</v>
      </c>
      <c r="E10" s="18">
        <f t="shared" si="0"/>
        <v>11217620.109999999</v>
      </c>
      <c r="F10" s="12">
        <v>10532629.300000001</v>
      </c>
      <c r="G10" s="12">
        <v>10532629.300000001</v>
      </c>
      <c r="H10" s="20">
        <f t="shared" si="1"/>
        <v>684990.80999999866</v>
      </c>
    </row>
    <row r="11" spans="2:9" ht="12" customHeight="1" x14ac:dyDescent="0.2">
      <c r="B11" s="11" t="s">
        <v>15</v>
      </c>
      <c r="C11" s="12">
        <v>5950566.6699999999</v>
      </c>
      <c r="D11" s="13">
        <v>15856048.58</v>
      </c>
      <c r="E11" s="18">
        <f t="shared" si="0"/>
        <v>21806615.25</v>
      </c>
      <c r="F11" s="12">
        <v>17723947.32</v>
      </c>
      <c r="G11" s="12">
        <v>17723947.32</v>
      </c>
      <c r="H11" s="20">
        <f t="shared" si="1"/>
        <v>4082667.9299999997</v>
      </c>
    </row>
    <row r="12" spans="2:9" ht="12" customHeight="1" x14ac:dyDescent="0.2">
      <c r="B12" s="11" t="s">
        <v>16</v>
      </c>
      <c r="C12" s="12">
        <v>23870003.210000001</v>
      </c>
      <c r="D12" s="13">
        <v>-5618105.1900000004</v>
      </c>
      <c r="E12" s="18">
        <f t="shared" si="0"/>
        <v>18251898.02</v>
      </c>
      <c r="F12" s="12">
        <v>9494121.9299999997</v>
      </c>
      <c r="G12" s="12">
        <v>9494121.9299999997</v>
      </c>
      <c r="H12" s="20">
        <f t="shared" si="1"/>
        <v>8757776.0899999999</v>
      </c>
    </row>
    <row r="13" spans="2:9" ht="12" customHeight="1" x14ac:dyDescent="0.2">
      <c r="B13" s="11" t="s">
        <v>17</v>
      </c>
      <c r="C13" s="12">
        <v>12435699.09</v>
      </c>
      <c r="D13" s="13">
        <v>-8854870.9800000004</v>
      </c>
      <c r="E13" s="18">
        <f>C13+D13</f>
        <v>3580828.1099999994</v>
      </c>
      <c r="F13" s="12">
        <v>915653.71</v>
      </c>
      <c r="G13" s="12">
        <v>915653.71</v>
      </c>
      <c r="H13" s="20">
        <f t="shared" si="1"/>
        <v>2665174.3999999994</v>
      </c>
    </row>
    <row r="14" spans="2:9" ht="12" customHeight="1" x14ac:dyDescent="0.2">
      <c r="B14" s="11" t="s">
        <v>18</v>
      </c>
      <c r="C14" s="12">
        <v>879548.07</v>
      </c>
      <c r="D14" s="13">
        <v>1771992.05</v>
      </c>
      <c r="E14" s="18">
        <f t="shared" si="0"/>
        <v>2651540.12</v>
      </c>
      <c r="F14" s="12">
        <v>1659378.35</v>
      </c>
      <c r="G14" s="12">
        <v>1659378.35</v>
      </c>
      <c r="H14" s="20">
        <f t="shared" si="1"/>
        <v>992161.77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4753239.2</v>
      </c>
      <c r="D16" s="13">
        <v>1282381.92</v>
      </c>
      <c r="E16" s="18">
        <f t="shared" si="0"/>
        <v>6035621.1200000001</v>
      </c>
      <c r="F16" s="12">
        <v>1590167.93</v>
      </c>
      <c r="G16" s="12">
        <v>1590167.93</v>
      </c>
      <c r="H16" s="20">
        <f t="shared" si="1"/>
        <v>4445453.1900000004</v>
      </c>
    </row>
    <row r="17" spans="2:8" ht="24" customHeight="1" x14ac:dyDescent="0.2">
      <c r="B17" s="6" t="s">
        <v>21</v>
      </c>
      <c r="C17" s="16">
        <f>SUM(C18:C26)</f>
        <v>5970190.5300000003</v>
      </c>
      <c r="D17" s="16">
        <f>SUM(D18:D26)</f>
        <v>-3309079.2800000003</v>
      </c>
      <c r="E17" s="16">
        <f t="shared" si="0"/>
        <v>2661111.25</v>
      </c>
      <c r="F17" s="16">
        <f>SUM(F18:F26)</f>
        <v>2439720.7199999997</v>
      </c>
      <c r="G17" s="16">
        <f>SUM(G18:G26)</f>
        <v>2439720.7199999997</v>
      </c>
      <c r="H17" s="16">
        <f t="shared" si="1"/>
        <v>221390.53000000026</v>
      </c>
    </row>
    <row r="18" spans="2:8" ht="24" x14ac:dyDescent="0.2">
      <c r="B18" s="9" t="s">
        <v>22</v>
      </c>
      <c r="C18" s="12">
        <v>2006204.61</v>
      </c>
      <c r="D18" s="13">
        <v>-422986.72</v>
      </c>
      <c r="E18" s="18">
        <f t="shared" si="0"/>
        <v>1583217.8900000001</v>
      </c>
      <c r="F18" s="12">
        <v>1524267.4</v>
      </c>
      <c r="G18" s="12">
        <v>1524267.4</v>
      </c>
      <c r="H18" s="20">
        <f t="shared" si="1"/>
        <v>58950.490000000224</v>
      </c>
    </row>
    <row r="19" spans="2:8" ht="12" customHeight="1" x14ac:dyDescent="0.2">
      <c r="B19" s="9" t="s">
        <v>23</v>
      </c>
      <c r="C19" s="12">
        <v>267613.87</v>
      </c>
      <c r="D19" s="13">
        <v>-152310.35</v>
      </c>
      <c r="E19" s="18">
        <f t="shared" si="0"/>
        <v>115303.51999999999</v>
      </c>
      <c r="F19" s="12">
        <v>108708.24</v>
      </c>
      <c r="G19" s="12">
        <v>108708.24</v>
      </c>
      <c r="H19" s="20">
        <f t="shared" si="1"/>
        <v>6595.2799999999843</v>
      </c>
    </row>
    <row r="20" spans="2:8" ht="12" customHeight="1" x14ac:dyDescent="0.2">
      <c r="B20" s="9" t="s">
        <v>24</v>
      </c>
      <c r="C20" s="12">
        <v>588138.6</v>
      </c>
      <c r="D20" s="13">
        <v>-586627.02</v>
      </c>
      <c r="E20" s="18">
        <f t="shared" si="0"/>
        <v>1511.5799999999581</v>
      </c>
      <c r="F20" s="12">
        <v>0</v>
      </c>
      <c r="G20" s="12">
        <v>0</v>
      </c>
      <c r="H20" s="20">
        <f t="shared" si="1"/>
        <v>1511.5799999999581</v>
      </c>
    </row>
    <row r="21" spans="2:8" ht="12" customHeight="1" x14ac:dyDescent="0.2">
      <c r="B21" s="9" t="s">
        <v>25</v>
      </c>
      <c r="C21" s="12">
        <v>1286354.8899999999</v>
      </c>
      <c r="D21" s="13">
        <v>-810181.26</v>
      </c>
      <c r="E21" s="18">
        <f t="shared" si="0"/>
        <v>476173.62999999989</v>
      </c>
      <c r="F21" s="12">
        <v>376332.72</v>
      </c>
      <c r="G21" s="12">
        <v>376332.72</v>
      </c>
      <c r="H21" s="20">
        <f t="shared" si="1"/>
        <v>99840.909999999916</v>
      </c>
    </row>
    <row r="22" spans="2:8" ht="12" customHeight="1" x14ac:dyDescent="0.2">
      <c r="B22" s="9" t="s">
        <v>26</v>
      </c>
      <c r="C22" s="12">
        <v>76620</v>
      </c>
      <c r="D22" s="13">
        <v>-48625.78</v>
      </c>
      <c r="E22" s="18">
        <f t="shared" si="0"/>
        <v>27994.22</v>
      </c>
      <c r="F22" s="12">
        <v>24074.400000000001</v>
      </c>
      <c r="G22" s="12">
        <v>24074.400000000001</v>
      </c>
      <c r="H22" s="20">
        <f t="shared" si="1"/>
        <v>3919.8199999999997</v>
      </c>
    </row>
    <row r="23" spans="2:8" ht="12" customHeight="1" x14ac:dyDescent="0.2">
      <c r="B23" s="9" t="s">
        <v>27</v>
      </c>
      <c r="C23" s="12">
        <v>330563.69</v>
      </c>
      <c r="D23" s="13">
        <v>-213728.72</v>
      </c>
      <c r="E23" s="18">
        <f t="shared" si="0"/>
        <v>116834.97</v>
      </c>
      <c r="F23" s="12">
        <v>101950.15</v>
      </c>
      <c r="G23" s="12">
        <v>101950.15</v>
      </c>
      <c r="H23" s="20">
        <f t="shared" si="1"/>
        <v>14884.820000000007</v>
      </c>
    </row>
    <row r="24" spans="2:8" ht="12" customHeight="1" x14ac:dyDescent="0.2">
      <c r="B24" s="9" t="s">
        <v>28</v>
      </c>
      <c r="C24" s="12">
        <v>255724.94</v>
      </c>
      <c r="D24" s="13">
        <v>-142310.70000000001</v>
      </c>
      <c r="E24" s="18">
        <f t="shared" si="0"/>
        <v>113414.23999999999</v>
      </c>
      <c r="F24" s="12">
        <v>113416.24</v>
      </c>
      <c r="G24" s="12">
        <v>113416.24</v>
      </c>
      <c r="H24" s="20">
        <f t="shared" si="1"/>
        <v>-2.0000000000145519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1158969.93</v>
      </c>
      <c r="D26" s="13">
        <v>-932308.73</v>
      </c>
      <c r="E26" s="18">
        <f t="shared" si="0"/>
        <v>226661.19999999995</v>
      </c>
      <c r="F26" s="12">
        <v>190971.57</v>
      </c>
      <c r="G26" s="12">
        <v>190971.57</v>
      </c>
      <c r="H26" s="20">
        <f t="shared" si="1"/>
        <v>35689.629999999946</v>
      </c>
    </row>
    <row r="27" spans="2:8" ht="20.100000000000001" customHeight="1" x14ac:dyDescent="0.2">
      <c r="B27" s="6" t="s">
        <v>31</v>
      </c>
      <c r="C27" s="16">
        <f>SUM(C28:C36)</f>
        <v>4264954.47</v>
      </c>
      <c r="D27" s="16">
        <f>SUM(D28:D36)</f>
        <v>3346742.9600000004</v>
      </c>
      <c r="E27" s="16">
        <f>D27+C27</f>
        <v>7611697.4299999997</v>
      </c>
      <c r="F27" s="16">
        <f>SUM(F28:F36)</f>
        <v>7464193.6399999997</v>
      </c>
      <c r="G27" s="16">
        <f>SUM(G28:G36)</f>
        <v>7464193.6399999997</v>
      </c>
      <c r="H27" s="16">
        <f t="shared" si="1"/>
        <v>147503.79000000004</v>
      </c>
    </row>
    <row r="28" spans="2:8" x14ac:dyDescent="0.2">
      <c r="B28" s="9" t="s">
        <v>32</v>
      </c>
      <c r="C28" s="12">
        <v>1568774.33</v>
      </c>
      <c r="D28" s="13">
        <v>658024.85</v>
      </c>
      <c r="E28" s="18">
        <f t="shared" ref="E28:E36" si="2">C28+D28</f>
        <v>2226799.1800000002</v>
      </c>
      <c r="F28" s="12">
        <v>2213158.9300000002</v>
      </c>
      <c r="G28" s="12">
        <v>2213158.9300000002</v>
      </c>
      <c r="H28" s="20">
        <f t="shared" si="1"/>
        <v>13640.25</v>
      </c>
    </row>
    <row r="29" spans="2:8" x14ac:dyDescent="0.2">
      <c r="B29" s="9" t="s">
        <v>33</v>
      </c>
      <c r="C29" s="12">
        <v>360730</v>
      </c>
      <c r="D29" s="13">
        <v>621189.80000000005</v>
      </c>
      <c r="E29" s="18">
        <f t="shared" si="2"/>
        <v>981919.8</v>
      </c>
      <c r="F29" s="12">
        <v>974019.8</v>
      </c>
      <c r="G29" s="12">
        <v>974019.8</v>
      </c>
      <c r="H29" s="20">
        <f t="shared" si="1"/>
        <v>7900</v>
      </c>
    </row>
    <row r="30" spans="2:8" ht="12" customHeight="1" x14ac:dyDescent="0.2">
      <c r="B30" s="9" t="s">
        <v>34</v>
      </c>
      <c r="C30" s="12">
        <v>1156930.46</v>
      </c>
      <c r="D30" s="13">
        <v>1045709.7</v>
      </c>
      <c r="E30" s="18">
        <f t="shared" si="2"/>
        <v>2202640.16</v>
      </c>
      <c r="F30" s="12">
        <v>2202540.16</v>
      </c>
      <c r="G30" s="12">
        <v>2202540.16</v>
      </c>
      <c r="H30" s="20">
        <f t="shared" si="1"/>
        <v>100</v>
      </c>
    </row>
    <row r="31" spans="2:8" x14ac:dyDescent="0.2">
      <c r="B31" s="9" t="s">
        <v>35</v>
      </c>
      <c r="C31" s="12">
        <v>36715.550000000003</v>
      </c>
      <c r="D31" s="13">
        <v>307005.09999999998</v>
      </c>
      <c r="E31" s="18">
        <f t="shared" si="2"/>
        <v>343720.64999999997</v>
      </c>
      <c r="F31" s="12">
        <v>333827.14</v>
      </c>
      <c r="G31" s="12">
        <v>333827.14</v>
      </c>
      <c r="H31" s="20">
        <f t="shared" si="1"/>
        <v>9893.5099999999511</v>
      </c>
    </row>
    <row r="32" spans="2:8" ht="24" x14ac:dyDescent="0.2">
      <c r="B32" s="9" t="s">
        <v>36</v>
      </c>
      <c r="C32" s="12">
        <v>825617.55</v>
      </c>
      <c r="D32" s="13">
        <v>690576.66</v>
      </c>
      <c r="E32" s="18">
        <f t="shared" si="2"/>
        <v>1516194.21</v>
      </c>
      <c r="F32" s="12">
        <v>1413102.64</v>
      </c>
      <c r="G32" s="12">
        <v>1413102.64</v>
      </c>
      <c r="H32" s="20">
        <f t="shared" si="1"/>
        <v>103091.57000000007</v>
      </c>
    </row>
    <row r="33" spans="2:8" x14ac:dyDescent="0.2">
      <c r="B33" s="9" t="s">
        <v>37</v>
      </c>
      <c r="C33" s="12">
        <v>20737.22</v>
      </c>
      <c r="D33" s="13">
        <v>30388.31</v>
      </c>
      <c r="E33" s="18">
        <f t="shared" si="2"/>
        <v>51125.53</v>
      </c>
      <c r="F33" s="12">
        <v>51125.52</v>
      </c>
      <c r="G33" s="12">
        <v>51125.52</v>
      </c>
      <c r="H33" s="20">
        <f t="shared" si="1"/>
        <v>1.0000000002037268E-2</v>
      </c>
    </row>
    <row r="34" spans="2:8" x14ac:dyDescent="0.2">
      <c r="B34" s="9" t="s">
        <v>38</v>
      </c>
      <c r="C34" s="12">
        <v>30942.36</v>
      </c>
      <c r="D34" s="13">
        <v>171290.7</v>
      </c>
      <c r="E34" s="18">
        <f t="shared" si="2"/>
        <v>202233.06</v>
      </c>
      <c r="F34" s="12">
        <v>192302.49</v>
      </c>
      <c r="G34" s="12">
        <v>192302.49</v>
      </c>
      <c r="H34" s="20">
        <f t="shared" si="1"/>
        <v>9930.570000000007</v>
      </c>
    </row>
    <row r="35" spans="2:8" x14ac:dyDescent="0.2">
      <c r="B35" s="9" t="s">
        <v>39</v>
      </c>
      <c r="C35" s="12">
        <v>15173.2</v>
      </c>
      <c r="D35" s="13">
        <v>54131.64</v>
      </c>
      <c r="E35" s="18">
        <f t="shared" si="2"/>
        <v>69304.84</v>
      </c>
      <c r="F35" s="12">
        <v>69367.960000000006</v>
      </c>
      <c r="G35" s="12">
        <v>69367.960000000006</v>
      </c>
      <c r="H35" s="20">
        <f t="shared" si="1"/>
        <v>-63.120000000009895</v>
      </c>
    </row>
    <row r="36" spans="2:8" x14ac:dyDescent="0.2">
      <c r="B36" s="9" t="s">
        <v>40</v>
      </c>
      <c r="C36" s="12">
        <v>249333.8</v>
      </c>
      <c r="D36" s="13">
        <v>-231573.8</v>
      </c>
      <c r="E36" s="18">
        <f t="shared" si="2"/>
        <v>17760</v>
      </c>
      <c r="F36" s="12">
        <v>14749</v>
      </c>
      <c r="G36" s="12">
        <v>14749</v>
      </c>
      <c r="H36" s="20">
        <f t="shared" si="1"/>
        <v>3011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353090.15</v>
      </c>
      <c r="E47" s="16">
        <f t="shared" si="3"/>
        <v>353090.15</v>
      </c>
      <c r="F47" s="16">
        <f>SUM(F48:F56)</f>
        <v>466512.75</v>
      </c>
      <c r="G47" s="16">
        <f>SUM(G48:G56)</f>
        <v>466512.75</v>
      </c>
      <c r="H47" s="16">
        <f t="shared" si="4"/>
        <v>-113422.59999999998</v>
      </c>
    </row>
    <row r="48" spans="2:8" x14ac:dyDescent="0.2">
      <c r="B48" s="9" t="s">
        <v>52</v>
      </c>
      <c r="C48" s="12">
        <v>0</v>
      </c>
      <c r="D48" s="13">
        <v>30240</v>
      </c>
      <c r="E48" s="18">
        <f t="shared" si="3"/>
        <v>30240</v>
      </c>
      <c r="F48" s="12">
        <v>50180.4</v>
      </c>
      <c r="G48" s="12">
        <v>50180.4</v>
      </c>
      <c r="H48" s="20">
        <f t="shared" si="4"/>
        <v>-19940.400000000001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-30240</v>
      </c>
      <c r="E53" s="18">
        <f t="shared" si="3"/>
        <v>-30240</v>
      </c>
      <c r="F53" s="12">
        <v>0</v>
      </c>
      <c r="G53" s="12">
        <v>0</v>
      </c>
      <c r="H53" s="20">
        <f t="shared" si="4"/>
        <v>-30240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353090.15</v>
      </c>
      <c r="E56" s="18">
        <f t="shared" si="3"/>
        <v>353090.15</v>
      </c>
      <c r="F56" s="12">
        <v>416332.35</v>
      </c>
      <c r="G56" s="12">
        <v>416332.35</v>
      </c>
      <c r="H56" s="20">
        <f t="shared" si="4"/>
        <v>-63242.199999999953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99443.44</v>
      </c>
      <c r="E57" s="16">
        <f t="shared" si="3"/>
        <v>99443.44</v>
      </c>
      <c r="F57" s="16">
        <f>SUM(F58:F60)</f>
        <v>63802.48</v>
      </c>
      <c r="G57" s="16">
        <f>SUM(G58:G60)</f>
        <v>63802.48</v>
      </c>
      <c r="H57" s="16">
        <f t="shared" si="4"/>
        <v>35640.959999999999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99443.44</v>
      </c>
      <c r="E59" s="18">
        <f t="shared" si="3"/>
        <v>99443.44</v>
      </c>
      <c r="F59" s="12">
        <v>63802.48</v>
      </c>
      <c r="G59" s="12">
        <v>63802.48</v>
      </c>
      <c r="H59" s="18">
        <f t="shared" si="4"/>
        <v>35640.959999999999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74269465</v>
      </c>
      <c r="D81" s="22">
        <f>SUM(D73,D69,D61,D57,D47,D37,D27,D17,D9)</f>
        <v>-1.1641532182693481E-9</v>
      </c>
      <c r="E81" s="22">
        <f>C81+D81</f>
        <v>74269465</v>
      </c>
      <c r="F81" s="22">
        <f>SUM(F73,F69,F61,F57,F47,F37,F17,F27,F9)</f>
        <v>52350128.129999995</v>
      </c>
      <c r="G81" s="22">
        <f>SUM(G73,G69,G61,G57,G47,G37,G27,G17,G9)</f>
        <v>52350128.129999995</v>
      </c>
      <c r="H81" s="22">
        <f t="shared" si="5"/>
        <v>21919336.870000005</v>
      </c>
    </row>
    <row r="83" spans="2:8" s="23" customFormat="1" x14ac:dyDescent="0.2"/>
    <row r="84" spans="2:8" s="23" customFormat="1" x14ac:dyDescent="0.2"/>
    <row r="85" spans="2:8" s="23" customFormat="1" x14ac:dyDescent="0.2">
      <c r="C85" s="41"/>
      <c r="D85" s="41"/>
      <c r="E85" s="42"/>
      <c r="F85" s="41"/>
      <c r="G85" s="41"/>
      <c r="H85" s="42"/>
    </row>
    <row r="86" spans="2:8" s="23" customFormat="1" x14ac:dyDescent="0.2">
      <c r="C86" s="42" t="s">
        <v>88</v>
      </c>
      <c r="D86" s="42"/>
      <c r="E86" s="42"/>
      <c r="F86" s="42" t="s">
        <v>89</v>
      </c>
      <c r="G86" s="42"/>
      <c r="H86" s="42"/>
    </row>
    <row r="87" spans="2:8" s="23" customFormat="1" x14ac:dyDescent="0.2">
      <c r="C87" s="42" t="s">
        <v>90</v>
      </c>
      <c r="D87" s="42"/>
      <c r="E87" s="42"/>
      <c r="F87" s="42" t="s">
        <v>91</v>
      </c>
      <c r="G87" s="42"/>
      <c r="H87" s="42"/>
    </row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2022-02-02T18:09:43Z</cp:lastPrinted>
  <dcterms:created xsi:type="dcterms:W3CDTF">2019-12-04T16:22:52Z</dcterms:created>
  <dcterms:modified xsi:type="dcterms:W3CDTF">2022-02-02T18:09:44Z</dcterms:modified>
</cp:coreProperties>
</file>